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<sst xmlns="http://schemas.openxmlformats.org/spreadsheetml/2006/main" count="73" uniqueCount="71">
  <si>
    <t xml:space="preserve">SNITTERFIELD PAVILION PROJECT</t>
  </si>
  <si>
    <t xml:space="preserve">PROVISIONAL REDEVELOPMENT COSTING</t>
  </si>
  <si>
    <t xml:space="preserve">ITEM</t>
  </si>
  <si>
    <t xml:space="preserve">COST</t>
  </si>
  <si>
    <t xml:space="preserve">NOTES</t>
  </si>
  <si>
    <t xml:space="preserve">ENABLING WORKS</t>
  </si>
  <si>
    <t xml:space="preserve">National grid to remove power from building and site in external kiosk</t>
  </si>
  <si>
    <t xml:space="preserve">DEMOLITION &amp; SITE CLEARANCE </t>
  </si>
  <si>
    <t xml:space="preserve">Allowance for removal of all building and provisional sum included for asbestos removal </t>
  </si>
  <si>
    <t xml:space="preserve">FOUNDATIONS</t>
  </si>
  <si>
    <t xml:space="preserve">All foundations based on engineers drawing at average depth of 1600mm</t>
  </si>
  <si>
    <t xml:space="preserve">BRICK &amp; BLOCK WORK TO DAMP</t>
  </si>
  <si>
    <t xml:space="preserve">External walls to be in fair faced block finish.  All walls insulated </t>
  </si>
  <si>
    <t xml:space="preserve">DRAINAGE FIRST FIX</t>
  </si>
  <si>
    <t xml:space="preserve">Connect all new drainage around the building into mains foul.</t>
  </si>
  <si>
    <t xml:space="preserve">ATTENUATION FOR STORM WATER</t>
  </si>
  <si>
    <t xml:space="preserve">provisional sum allowed for water attenuation tank installation.</t>
  </si>
  <si>
    <t xml:space="preserve">SUPER STRUCTURE </t>
  </si>
  <si>
    <t xml:space="preserve">All external block work to be cavity insulated with a fair faced block external.</t>
  </si>
  <si>
    <t xml:space="preserve">BLOCK &amp; BEAM FLOOR </t>
  </si>
  <si>
    <t xml:space="preserve">Block &amp; beam suspended floor</t>
  </si>
  <si>
    <t xml:space="preserve">FLOOR INSULATION &amp; SCREED</t>
  </si>
  <si>
    <t xml:space="preserve">Wet-screeded floor on 150mm celotex insulation.</t>
  </si>
  <si>
    <t xml:space="preserve">ROOF TRUSSES </t>
  </si>
  <si>
    <t xml:space="preserve">Pre-formed timber trusses installed.  2nd cost pending from truss-form</t>
  </si>
  <si>
    <t xml:space="preserve">METAL ROOF COVERINGS (INC GUTTERING)</t>
  </si>
  <si>
    <t xml:space="preserve">Supply &amp; install price from phoenix steel - may get more competitive costs.</t>
  </si>
  <si>
    <t xml:space="preserve">FASCIA &amp; SOFFITS </t>
  </si>
  <si>
    <t xml:space="preserve">UPVC fascia &amp; soffits </t>
  </si>
  <si>
    <t xml:space="preserve">WINDOWS &amp; DOORS</t>
  </si>
  <si>
    <t xml:space="preserve">Upvc windows &amp; doors costed by Mastercraft - May want to source more local </t>
  </si>
  <si>
    <t xml:space="preserve">SCAFFOLDING </t>
  </si>
  <si>
    <t xml:space="preserve">two lifts to entire perimiter plus two table lifts. - local scaffolder??</t>
  </si>
  <si>
    <t xml:space="preserve">ADDITIONAL WASTE SKIPS </t>
  </si>
  <si>
    <t xml:space="preserve">6 x additional waste skips.</t>
  </si>
  <si>
    <t xml:space="preserve">FORK LIFT HIRE </t>
  </si>
  <si>
    <t xml:space="preserve">Costed by travis - may get loaned by farmer or villager?</t>
  </si>
  <si>
    <t xml:space="preserve">HERRIS FENCING HIRE </t>
  </si>
  <si>
    <t xml:space="preserve">SITE MANAGEMENT FEE</t>
  </si>
  <si>
    <t xml:space="preserve">Time to allow overseeing of the project</t>
  </si>
  <si>
    <t xml:space="preserve">WELFARE UNIT ON SITE (PC)</t>
  </si>
  <si>
    <t xml:space="preserve">Small welfare unit and portable toilet.</t>
  </si>
  <si>
    <t xml:space="preserve">TOTAL</t>
  </si>
  <si>
    <t xml:space="preserve">NATIONAL GRID INSTALL</t>
  </si>
  <si>
    <t xml:space="preserve">provisional sum</t>
  </si>
  <si>
    <t xml:space="preserve">FIRST/2ND FIX CARPENTRY</t>
  </si>
  <si>
    <t xml:space="preserve">Internal doors &amp; Frames - Studwork</t>
  </si>
  <si>
    <t xml:space="preserve">PLASTERING</t>
  </si>
  <si>
    <t xml:space="preserve">221 sq metres, ceilings throughout, walls just in wet area's</t>
  </si>
  <si>
    <t xml:space="preserve">ELECTRICALS</t>
  </si>
  <si>
    <t xml:space="preserve">All electrical installations including storage heating </t>
  </si>
  <si>
    <t xml:space="preserve">PLUMBING &amp; HEATING </t>
  </si>
  <si>
    <t xml:space="preserve">all sanitary installations, Bathroom installations</t>
  </si>
  <si>
    <t xml:space="preserve">SANITARY </t>
  </si>
  <si>
    <t xml:space="preserve">All toilets, sinks, electric showers </t>
  </si>
  <si>
    <t xml:space="preserve">DECORATIONS </t>
  </si>
  <si>
    <t xml:space="preserve">Painting throughout</t>
  </si>
  <si>
    <t xml:space="preserve">FLOORING </t>
  </si>
  <si>
    <t xml:space="preserve">Vinyl floor throughout</t>
  </si>
  <si>
    <t xml:space="preserve">EXTERNAL LANDSCAPING &amp; CAR PARK</t>
  </si>
  <si>
    <t xml:space="preserve">Hardstanding, fencing.</t>
  </si>
  <si>
    <t xml:space="preserve">SOLAR INSTALL</t>
  </si>
  <si>
    <t xml:space="preserve">Costs estimate from Soly</t>
  </si>
  <si>
    <t xml:space="preserve">DISCHARGE OF PLANNING CONDITIONS</t>
  </si>
  <si>
    <t xml:space="preserve">2x £383</t>
  </si>
  <si>
    <t xml:space="preserve">BUILDING REGULATIONS</t>
  </si>
  <si>
    <t xml:space="preserve">Plan charge £756, Inspection £1134 + professional fees</t>
  </si>
  <si>
    <t xml:space="preserve">PROJECT SUB-TOTAL</t>
  </si>
  <si>
    <t xml:space="preserve">PLUS CONTINGENCY @10%</t>
  </si>
  <si>
    <t xml:space="preserve">PROJECT TOTAL</t>
  </si>
  <si>
    <t xml:space="preserve">Build is zero-rated for VAT purposes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</si>
</sst>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 £&quot;* #,##0.00\ ;&quot; £&quot;* \(#,##0.00\);&quot; £&quot;* \-#\ ;@\ 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472C4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8"/>
  <sheetViews>
    <sheetView showFormulas="false" showGridLines="true" showRowColHeaders="true" showZeros="true" rightToLeft="false" tabSelected="true" showOutlineSymbols="true" defaultGridColor="true" view="normal" topLeftCell="A1" colorId="64" zoomScale="157" zoomScaleNormal="157" zoomScalePageLayoutView="100" workbookViewId="0">
      <selection pane="topLeft" activeCell="B40" activeCellId="0" sqref="B40"/>
    </sheetView>
  </sheetViews>
  <sheetFormatPr defaultColWidth="10.4765625" defaultRowHeight="15" zeroHeight="false" outlineLevelRow="0" outlineLevelCol="0"/>
  <cols>
    <col collapsed="false" customWidth="true" hidden="false" outlineLevel="0" max="1" min="1" style="0" width="32.51"/>
    <col collapsed="false" customWidth="true" hidden="false" outlineLevel="0" max="2" min="2" style="1" width="13.92"/>
    <col collapsed="false" customWidth="true" hidden="false" outlineLevel="0" max="3" min="3" style="1" width="11.53"/>
    <col collapsed="false" customWidth="true" hidden="false" outlineLevel="0" max="4" min="4" style="0" width="75.32"/>
    <col collapsed="false" customWidth="true" hidden="false" outlineLevel="0" max="64" min="5" style="0" width="10.83"/>
  </cols>
  <sheetData>
    <row r="1" customFormat="false" ht="24.45" hidden="false" customHeight="false" outlineLevel="0" collapsed="false">
      <c r="A1" s="2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5" hidden="false" customHeight="false" outlineLevel="0" collapsed="false">
      <c r="A2" s="0" t="s">
        <v>1</v>
      </c>
    </row>
    <row r="4" customFormat="false" ht="15" hidden="false" customHeight="false" outlineLevel="0" collapsed="false">
      <c r="A4" s="4" t="s">
        <v>2</v>
      </c>
      <c r="B4" s="5" t="s">
        <v>3</v>
      </c>
      <c r="C4" s="5"/>
      <c r="D4" s="4" t="s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6" customFormat="false" ht="15" hidden="false" customHeight="false" outlineLevel="0" collapsed="false">
      <c r="A6" s="0" t="s">
        <v>5</v>
      </c>
      <c r="B6" s="1" t="n">
        <v>2805</v>
      </c>
      <c r="D6" s="0" t="s">
        <v>6</v>
      </c>
    </row>
    <row r="7" customFormat="false" ht="15" hidden="false" customHeight="false" outlineLevel="0" collapsed="false">
      <c r="A7" s="0" t="s">
        <v>7</v>
      </c>
      <c r="B7" s="1" t="n">
        <v>4652</v>
      </c>
      <c r="D7" s="0" t="s">
        <v>8</v>
      </c>
    </row>
    <row r="8" customFormat="false" ht="15" hidden="false" customHeight="false" outlineLevel="0" collapsed="false">
      <c r="A8" s="0" t="s">
        <v>9</v>
      </c>
      <c r="B8" s="1" t="n">
        <v>9520</v>
      </c>
      <c r="D8" s="0" t="s">
        <v>10</v>
      </c>
    </row>
    <row r="9" customFormat="false" ht="15" hidden="false" customHeight="false" outlineLevel="0" collapsed="false">
      <c r="A9" s="0" t="s">
        <v>11</v>
      </c>
      <c r="B9" s="1" t="n">
        <v>4335</v>
      </c>
      <c r="D9" s="0" t="s">
        <v>12</v>
      </c>
    </row>
    <row r="10" customFormat="false" ht="15" hidden="false" customHeight="false" outlineLevel="0" collapsed="false">
      <c r="A10" s="0" t="s">
        <v>13</v>
      </c>
      <c r="B10" s="1" t="n">
        <v>4760</v>
      </c>
      <c r="D10" s="0" t="s">
        <v>14</v>
      </c>
    </row>
    <row r="11" customFormat="false" ht="15" hidden="false" customHeight="false" outlineLevel="0" collapsed="false">
      <c r="A11" s="0" t="s">
        <v>15</v>
      </c>
      <c r="B11" s="1" t="n">
        <v>8100</v>
      </c>
      <c r="C11" s="1" t="n">
        <f aca="false">SUM(B6:B11)</f>
        <v>34172</v>
      </c>
      <c r="D11" s="0" t="s">
        <v>16</v>
      </c>
    </row>
    <row r="12" customFormat="false" ht="15" hidden="false" customHeight="false" outlineLevel="0" collapsed="false">
      <c r="A12" s="0" t="s">
        <v>17</v>
      </c>
      <c r="B12" s="1" t="n">
        <v>16440</v>
      </c>
      <c r="D12" s="0" t="s">
        <v>18</v>
      </c>
    </row>
    <row r="13" customFormat="false" ht="15" hidden="false" customHeight="false" outlineLevel="0" collapsed="false">
      <c r="A13" s="0" t="s">
        <v>19</v>
      </c>
      <c r="B13" s="1" t="n">
        <v>6010</v>
      </c>
      <c r="D13" s="0" t="s">
        <v>20</v>
      </c>
    </row>
    <row r="14" customFormat="false" ht="15" hidden="false" customHeight="false" outlineLevel="0" collapsed="false">
      <c r="A14" s="0" t="s">
        <v>21</v>
      </c>
      <c r="B14" s="1" t="n">
        <v>6575</v>
      </c>
      <c r="D14" s="0" t="s">
        <v>22</v>
      </c>
    </row>
    <row r="15" customFormat="false" ht="15" hidden="false" customHeight="false" outlineLevel="0" collapsed="false">
      <c r="A15" s="0" t="s">
        <v>23</v>
      </c>
      <c r="B15" s="1" t="n">
        <v>6152</v>
      </c>
      <c r="D15" s="0" t="s">
        <v>24</v>
      </c>
    </row>
    <row r="16" customFormat="false" ht="15" hidden="false" customHeight="false" outlineLevel="0" collapsed="false">
      <c r="A16" s="0" t="s">
        <v>25</v>
      </c>
      <c r="B16" s="1" t="n">
        <v>13650</v>
      </c>
      <c r="D16" s="0" t="s">
        <v>26</v>
      </c>
    </row>
    <row r="17" customFormat="false" ht="15" hidden="false" customHeight="false" outlineLevel="0" collapsed="false">
      <c r="A17" s="0" t="s">
        <v>27</v>
      </c>
      <c r="B17" s="1" t="n">
        <v>3560</v>
      </c>
      <c r="C17" s="1" t="n">
        <f aca="false">SUM(B12:B17)</f>
        <v>52387</v>
      </c>
      <c r="D17" s="0" t="s">
        <v>28</v>
      </c>
    </row>
    <row r="18" customFormat="false" ht="15" hidden="false" customHeight="false" outlineLevel="0" collapsed="false">
      <c r="A18" s="0" t="s">
        <v>29</v>
      </c>
      <c r="B18" s="1" t="n">
        <v>11100</v>
      </c>
      <c r="D18" s="0" t="s">
        <v>30</v>
      </c>
    </row>
    <row r="19" customFormat="false" ht="15" hidden="false" customHeight="false" outlineLevel="0" collapsed="false">
      <c r="A19" s="0" t="s">
        <v>31</v>
      </c>
      <c r="B19" s="1" t="n">
        <v>2100</v>
      </c>
      <c r="D19" s="0" t="s">
        <v>32</v>
      </c>
    </row>
    <row r="20" customFormat="false" ht="15" hidden="false" customHeight="false" outlineLevel="0" collapsed="false">
      <c r="A20" s="0" t="s">
        <v>33</v>
      </c>
      <c r="B20" s="1" t="n">
        <v>1500</v>
      </c>
      <c r="D20" s="0" t="s">
        <v>34</v>
      </c>
    </row>
    <row r="21" customFormat="false" ht="15" hidden="false" customHeight="false" outlineLevel="0" collapsed="false">
      <c r="A21" s="0" t="s">
        <v>35</v>
      </c>
      <c r="B21" s="1" t="n">
        <v>1500</v>
      </c>
      <c r="D21" s="0" t="s">
        <v>36</v>
      </c>
    </row>
    <row r="22" customFormat="false" ht="15" hidden="false" customHeight="false" outlineLevel="0" collapsed="false">
      <c r="A22" s="0" t="s">
        <v>37</v>
      </c>
      <c r="B22" s="1" t="n">
        <v>500</v>
      </c>
      <c r="D22" s="0" t="s">
        <v>36</v>
      </c>
    </row>
    <row r="23" customFormat="false" ht="15" hidden="false" customHeight="false" outlineLevel="0" collapsed="false">
      <c r="A23" s="0" t="s">
        <v>38</v>
      </c>
      <c r="B23" s="1" t="n">
        <v>2500</v>
      </c>
      <c r="D23" s="0" t="s">
        <v>39</v>
      </c>
    </row>
    <row r="24" customFormat="false" ht="15" hidden="false" customHeight="false" outlineLevel="0" collapsed="false">
      <c r="A24" s="0" t="s">
        <v>40</v>
      </c>
      <c r="B24" s="1" t="n">
        <v>1000</v>
      </c>
      <c r="C24" s="1" t="n">
        <f aca="false">SUM(B19:B24)</f>
        <v>9100</v>
      </c>
      <c r="D24" s="0" t="s">
        <v>41</v>
      </c>
    </row>
    <row r="26" customFormat="false" ht="15" hidden="false" customHeight="false" outlineLevel="0" collapsed="false">
      <c r="A26" s="6" t="s">
        <v>42</v>
      </c>
      <c r="B26" s="7" t="n">
        <f aca="false">SUM(B6:B25)</f>
        <v>106759</v>
      </c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8" customFormat="false" ht="15" hidden="false" customHeight="false" outlineLevel="0" collapsed="false">
      <c r="A28" s="8"/>
      <c r="B28" s="9"/>
      <c r="C28" s="9"/>
    </row>
    <row r="29" customFormat="false" ht="15" hidden="false" customHeight="false" outlineLevel="0" collapsed="false">
      <c r="A29" s="0" t="s">
        <v>43</v>
      </c>
      <c r="B29" s="1" t="n">
        <v>1500</v>
      </c>
      <c r="D29" s="0" t="s">
        <v>44</v>
      </c>
    </row>
    <row r="30" customFormat="false" ht="15" hidden="false" customHeight="false" outlineLevel="0" collapsed="false">
      <c r="A30" s="0" t="s">
        <v>45</v>
      </c>
      <c r="B30" s="1" t="n">
        <v>2430</v>
      </c>
      <c r="D30" s="0" t="s">
        <v>46</v>
      </c>
    </row>
    <row r="31" customFormat="false" ht="15" hidden="false" customHeight="false" outlineLevel="0" collapsed="false">
      <c r="A31" s="0" t="s">
        <v>47</v>
      </c>
      <c r="B31" s="1" t="n">
        <v>3934</v>
      </c>
      <c r="D31" s="0" t="s">
        <v>48</v>
      </c>
    </row>
    <row r="32" customFormat="false" ht="15" hidden="false" customHeight="false" outlineLevel="0" collapsed="false">
      <c r="A32" s="0" t="s">
        <v>49</v>
      </c>
      <c r="B32" s="1" t="n">
        <v>11331</v>
      </c>
      <c r="D32" s="0" t="s">
        <v>50</v>
      </c>
    </row>
    <row r="33" customFormat="false" ht="15" hidden="false" customHeight="false" outlineLevel="0" collapsed="false">
      <c r="A33" s="0" t="s">
        <v>51</v>
      </c>
      <c r="B33" s="1" t="n">
        <v>11452</v>
      </c>
      <c r="D33" s="0" t="s">
        <v>52</v>
      </c>
    </row>
    <row r="34" customFormat="false" ht="15" hidden="false" customHeight="false" outlineLevel="0" collapsed="false">
      <c r="A34" s="0" t="s">
        <v>53</v>
      </c>
      <c r="B34" s="1" t="n">
        <v>3722</v>
      </c>
      <c r="D34" s="0" t="s">
        <v>54</v>
      </c>
    </row>
    <row r="35" customFormat="false" ht="15" hidden="false" customHeight="false" outlineLevel="0" collapsed="false">
      <c r="A35" s="0" t="s">
        <v>55</v>
      </c>
      <c r="B35" s="1" t="n">
        <v>1800</v>
      </c>
      <c r="D35" s="0" t="s">
        <v>56</v>
      </c>
    </row>
    <row r="36" customFormat="false" ht="15" hidden="false" customHeight="false" outlineLevel="0" collapsed="false">
      <c r="A36" s="0" t="s">
        <v>57</v>
      </c>
      <c r="B36" s="1" t="n">
        <v>8550</v>
      </c>
      <c r="D36" s="0" t="s">
        <v>58</v>
      </c>
    </row>
    <row r="37" customFormat="false" ht="15" hidden="false" customHeight="false" outlineLevel="0" collapsed="false">
      <c r="A37" s="0" t="s">
        <v>59</v>
      </c>
      <c r="B37" s="1" t="n">
        <v>6060</v>
      </c>
      <c r="D37" s="0" t="s">
        <v>60</v>
      </c>
    </row>
    <row r="38" customFormat="false" ht="15" hidden="false" customHeight="false" outlineLevel="0" collapsed="false">
      <c r="A38" s="0" t="s">
        <v>61</v>
      </c>
      <c r="B38" s="1" t="n">
        <v>7369</v>
      </c>
      <c r="D38" s="0" t="s">
        <v>62</v>
      </c>
    </row>
    <row r="39" customFormat="false" ht="15" hidden="false" customHeight="false" outlineLevel="0" collapsed="false">
      <c r="A39" s="0" t="s">
        <v>63</v>
      </c>
      <c r="B39" s="1" t="n">
        <f aca="false">2*383</f>
        <v>766</v>
      </c>
      <c r="D39" s="0" t="s">
        <v>64</v>
      </c>
    </row>
    <row r="40" customFormat="false" ht="15" hidden="false" customHeight="false" outlineLevel="0" collapsed="false">
      <c r="A40" s="0" t="s">
        <v>65</v>
      </c>
      <c r="B40" s="1" t="n">
        <v>4000</v>
      </c>
      <c r="D40" s="0" t="s">
        <v>66</v>
      </c>
    </row>
    <row r="41" customFormat="false" ht="15" hidden="false" customHeight="false" outlineLevel="0" collapsed="false">
      <c r="A41" s="6" t="s">
        <v>42</v>
      </c>
      <c r="B41" s="7" t="n">
        <f aca="false">SUM(B29:B40)</f>
        <v>62914</v>
      </c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3" customFormat="false" ht="15" hidden="false" customHeight="false" outlineLevel="0" collapsed="false">
      <c r="A43" s="0" t="s">
        <v>67</v>
      </c>
      <c r="B43" s="1" t="n">
        <f aca="false">SUM(B26+B41)</f>
        <v>169673</v>
      </c>
    </row>
    <row r="44" customFormat="false" ht="15" hidden="false" customHeight="false" outlineLevel="0" collapsed="false">
      <c r="A44" s="0" t="s">
        <v>68</v>
      </c>
      <c r="B44" s="1" t="n">
        <f aca="false">SUM(B43/100*10)</f>
        <v>16967.3</v>
      </c>
    </row>
    <row r="46" customFormat="false" ht="15" hidden="false" customHeight="false" outlineLevel="0" collapsed="false">
      <c r="A46" s="10" t="s">
        <v>69</v>
      </c>
      <c r="B46" s="11" t="n">
        <f aca="false">SUM(B43+B44)</f>
        <v>186640.3</v>
      </c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8" customFormat="false" ht="15" hidden="false" customHeight="false" outlineLevel="0" collapsed="false">
      <c r="A48" s="0" t="s">
        <v>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1127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2025-04-07T08:52:02Z</dcterms:created>
  <dc:creator>greg@glwltd.co.uk</dc:creator>
  <dc:description/>
  <dc:language>en-GB</dc:language>
  <cp:lastModifiedBy/>
  <dcterms:modified xsi:type="dcterms:W3CDTF">2025-08-28T17:18:55Z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